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입지출결의서\결산서\2020년 결산서 (통합)\"/>
    </mc:Choice>
  </mc:AlternateContent>
  <xr:revisionPtr revIDLastSave="0" documentId="13_ncr:1_{2973C4C5-F315-4362-9725-0D853EFD37FB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" l="1"/>
  <c r="L32" i="1" l="1"/>
  <c r="J10" i="1"/>
  <c r="F10" i="1"/>
  <c r="F32" i="1"/>
  <c r="E32" i="1" l="1"/>
  <c r="O31" i="1"/>
  <c r="O8" i="1"/>
  <c r="O5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G32" i="1" l="1"/>
  <c r="H32" i="1"/>
  <c r="I32" i="1"/>
  <c r="J32" i="1"/>
  <c r="K32" i="1"/>
  <c r="M32" i="1"/>
  <c r="N32" i="1"/>
  <c r="O32" i="1" l="1"/>
  <c r="O6" i="1"/>
  <c r="O7" i="1"/>
  <c r="O9" i="1"/>
  <c r="I10" i="1" l="1"/>
  <c r="H10" i="1"/>
  <c r="G10" i="1"/>
  <c r="K10" i="1" l="1"/>
  <c r="L10" i="1"/>
  <c r="M10" i="1"/>
  <c r="N10" i="1"/>
  <c r="O10" i="1" l="1"/>
</calcChain>
</file>

<file path=xl/sharedStrings.xml><?xml version="1.0" encoding="utf-8"?>
<sst xmlns="http://schemas.openxmlformats.org/spreadsheetml/2006/main" count="71" uniqueCount="50">
  <si>
    <t>세입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</si>
  <si>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</si>
  <si>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</si>
  <si>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</si>
  <si>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결산액(원)</t>
    <phoneticPr fontId="2" type="noConversion"/>
  </si>
  <si>
    <t>합계</t>
    <phoneticPr fontId="2" type="noConversion"/>
  </si>
  <si>
    <t>정부지원금</t>
    <phoneticPr fontId="2" type="noConversion"/>
  </si>
  <si>
    <t>본인부담금</t>
    <phoneticPr fontId="2" type="noConversion"/>
  </si>
  <si>
    <t>전년도이월금</t>
    <phoneticPr fontId="2" type="noConversion"/>
  </si>
  <si>
    <t>지역사회서비스
투자사업</t>
    <phoneticPr fontId="2" type="noConversion"/>
  </si>
  <si>
    <t>합계</t>
    <phoneticPr fontId="2" type="noConversion"/>
  </si>
  <si>
    <t>세출</t>
    <phoneticPr fontId="2" type="noConversion"/>
  </si>
  <si>
    <t>결산액(원)</t>
    <phoneticPr fontId="2" type="noConversion"/>
  </si>
  <si>
    <t>급여</t>
  </si>
  <si>
    <t>사대보험</t>
  </si>
  <si>
    <t>퇴직적립금</t>
  </si>
  <si>
    <t>복리후생비</t>
  </si>
  <si>
    <t>관리비</t>
  </si>
  <si>
    <t>공과금</t>
  </si>
  <si>
    <t>차량유지비</t>
  </si>
  <si>
    <t>보험료</t>
  </si>
  <si>
    <t>교육지원비</t>
  </si>
  <si>
    <t>소모품구입비</t>
  </si>
  <si>
    <t>비품구입비</t>
  </si>
  <si>
    <t>수용비 및 수수료</t>
  </si>
  <si>
    <t>재료비</t>
  </si>
  <si>
    <t>체험비</t>
  </si>
  <si>
    <t>홍보물 제작비</t>
  </si>
  <si>
    <t>인건비</t>
    <phoneticPr fontId="2" type="noConversion"/>
  </si>
  <si>
    <t>운영비</t>
    <phoneticPr fontId="2" type="noConversion"/>
  </si>
  <si>
    <t>사업비</t>
    <phoneticPr fontId="2" type="noConversion"/>
  </si>
  <si>
    <t>홍보비</t>
    <phoneticPr fontId="2" type="noConversion"/>
  </si>
  <si>
    <t>* 노란색 채우기 부분은 자동계산으로 수정하지 마세요</t>
    <phoneticPr fontId="2" type="noConversion"/>
  </si>
  <si>
    <t>환급금</t>
    <phoneticPr fontId="2" type="noConversion"/>
  </si>
  <si>
    <t>광고비</t>
    <phoneticPr fontId="2" type="noConversion"/>
  </si>
  <si>
    <t>은행이자</t>
    <phoneticPr fontId="2" type="noConversion"/>
  </si>
  <si>
    <t>가수금</t>
    <phoneticPr fontId="2" type="noConversion"/>
  </si>
  <si>
    <t>가지급금</t>
    <phoneticPr fontId="2" type="noConversion"/>
  </si>
  <si>
    <t>2020년 세입·세출 결산서</t>
    <phoneticPr fontId="2" type="noConversion"/>
  </si>
  <si>
    <t>나이야!가라</t>
    <phoneticPr fontId="2" type="noConversion"/>
  </si>
  <si>
    <t>Happy Family</t>
    <phoneticPr fontId="2" type="noConversion"/>
  </si>
  <si>
    <t>다문화가족 행복 코디지원서비스</t>
    <phoneticPr fontId="2" type="noConversion"/>
  </si>
  <si>
    <t>생명존중(노인)서비스</t>
  </si>
  <si>
    <t>아동청소년심리지원서비스</t>
  </si>
  <si>
    <t>오감톡톡 상상놀이터</t>
  </si>
  <si>
    <t>인터넷과몰입아동청소년치유서비스</t>
  </si>
  <si>
    <t>아동비전형성
지원서비스</t>
    <phoneticPr fontId="2" type="noConversion"/>
  </si>
  <si>
    <t>아동정서발달 및 
치유서비스</t>
    <phoneticPr fontId="2" type="noConversion"/>
  </si>
  <si>
    <t>아동청소년동기부여
서비스</t>
    <phoneticPr fontId="2" type="noConversion"/>
  </si>
  <si>
    <t>아동청소년동기부여서비스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</si>
</sst>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\-000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6.5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 shrinkToFit="1"/>
    </xf>
    <xf numFmtId="176" fontId="6" fillId="0" borderId="0" xfId="0" applyNumberFormat="1" applyFont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 shrinkToFit="1"/>
    </xf>
    <xf numFmtId="41" fontId="6" fillId="2" borderId="1" xfId="0" applyNumberFormat="1" applyFont="1" applyFill="1" applyBorder="1">
      <alignment vertical="center"/>
    </xf>
    <xf numFmtId="41" fontId="6" fillId="2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 wrapText="1" shrinkToFit="1"/>
    </xf>
    <xf numFmtId="176" fontId="10" fillId="4" borderId="1" xfId="0" applyNumberFormat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T44"/>
  <sheetViews>
    <sheetView tabSelected="1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1" sqref="B1:O1"/>
    </sheetView>
  </sheetViews>
  <sheetFormatPr defaultRowHeight="16.5" x14ac:dyDescent="0.3"/>
  <cols>
    <col min="1" max="1" width="1.625" customWidth="1"/>
    <col min="2" max="2" width="14.625" customWidth="1"/>
    <col min="3" max="3" width="11.375" style="1" bestFit="1" customWidth="1"/>
    <col min="4" max="4" width="13.375" style="1" customWidth="1"/>
    <col min="5" max="5" width="10.75" style="2" customWidth="1"/>
    <col min="6" max="14" width="10.625" style="2" customWidth="1"/>
    <col min="15" max="15" width="10.875" customWidth="1"/>
  </cols>
  <sheetData>
    <row r="1" spans="2:20" ht="69.75" customHeight="1" x14ac:dyDescent="0.3">
      <c r="B1" s="29" t="s">
        <v>38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20" ht="23.25" customHeight="1" x14ac:dyDescent="0.3">
      <c r="B2" s="31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Q2" s="22" t="s">
        <v>32</v>
      </c>
      <c r="R2" s="22"/>
      <c r="S2" s="22"/>
      <c r="T2" s="22"/>
    </row>
    <row r="3" spans="2:20" x14ac:dyDescent="0.3">
      <c r="B3" s="25" t="s">
        <v>1</v>
      </c>
      <c r="C3" s="25" t="s">
        <v>2</v>
      </c>
      <c r="D3" s="25" t="s">
        <v>3</v>
      </c>
      <c r="E3" s="24" t="s">
        <v>4</v>
      </c>
      <c r="F3" s="24"/>
      <c r="G3" s="24"/>
      <c r="H3" s="24"/>
      <c r="I3" s="24"/>
      <c r="J3" s="24"/>
      <c r="K3" s="24"/>
      <c r="L3" s="24"/>
      <c r="M3" s="24"/>
      <c r="N3" s="24"/>
      <c r="O3" s="25" t="s">
        <v>5</v>
      </c>
      <c r="Q3" s="22"/>
      <c r="R3" s="22"/>
      <c r="S3" s="22"/>
      <c r="T3" s="22"/>
    </row>
    <row r="4" spans="2:20" ht="29.25" x14ac:dyDescent="0.3">
      <c r="B4" s="25"/>
      <c r="C4" s="25"/>
      <c r="D4" s="25"/>
      <c r="E4" s="11" t="s">
        <v>39</v>
      </c>
      <c r="F4" s="12" t="s">
        <v>40</v>
      </c>
      <c r="G4" s="32" t="s">
        <v>41</v>
      </c>
      <c r="H4" s="33" t="s">
        <v>42</v>
      </c>
      <c r="I4" s="33" t="s">
        <v>46</v>
      </c>
      <c r="J4" s="33" t="s">
        <v>47</v>
      </c>
      <c r="K4" s="33" t="s">
        <v>48</v>
      </c>
      <c r="L4" s="33" t="s">
        <v>43</v>
      </c>
      <c r="M4" s="33" t="s">
        <v>44</v>
      </c>
      <c r="N4" s="33" t="s">
        <v>45</v>
      </c>
      <c r="O4" s="25"/>
      <c r="Q4" s="22"/>
      <c r="R4" s="22"/>
      <c r="S4" s="22"/>
      <c r="T4" s="22"/>
    </row>
    <row r="5" spans="2:20" ht="18" customHeight="1" x14ac:dyDescent="0.3">
      <c r="B5" s="18" t="s">
        <v>9</v>
      </c>
      <c r="C5" s="6" t="s">
        <v>6</v>
      </c>
      <c r="D5" s="6" t="s">
        <v>6</v>
      </c>
      <c r="E5" s="7">
        <v>53865000</v>
      </c>
      <c r="F5" s="7">
        <v>8130000</v>
      </c>
      <c r="G5" s="7">
        <v>4448750</v>
      </c>
      <c r="H5" s="7">
        <v>1296000</v>
      </c>
      <c r="I5" s="7">
        <v>3920000</v>
      </c>
      <c r="J5" s="7">
        <v>42804975</v>
      </c>
      <c r="K5" s="7">
        <v>28315000</v>
      </c>
      <c r="L5" s="7">
        <v>23172000</v>
      </c>
      <c r="M5" s="7">
        <v>17927500</v>
      </c>
      <c r="N5" s="7">
        <v>15395000</v>
      </c>
      <c r="O5" s="8">
        <f>SUM(E5:N5)</f>
        <v>199274225</v>
      </c>
      <c r="Q5" s="22"/>
      <c r="R5" s="22"/>
      <c r="S5" s="22"/>
      <c r="T5" s="22"/>
    </row>
    <row r="6" spans="2:20" ht="18" customHeight="1" x14ac:dyDescent="0.3">
      <c r="B6" s="19"/>
      <c r="C6" s="6" t="s">
        <v>7</v>
      </c>
      <c r="D6" s="6" t="s">
        <v>7</v>
      </c>
      <c r="E6" s="7">
        <v>12615750</v>
      </c>
      <c r="F6" s="7">
        <v>1560000</v>
      </c>
      <c r="G6" s="7">
        <v>600000</v>
      </c>
      <c r="H6" s="7">
        <v>160000</v>
      </c>
      <c r="I6" s="7">
        <v>952000</v>
      </c>
      <c r="J6" s="7">
        <v>8900000</v>
      </c>
      <c r="K6" s="7">
        <v>4640000</v>
      </c>
      <c r="L6" s="7">
        <v>4192000</v>
      </c>
      <c r="M6" s="7">
        <v>3760000</v>
      </c>
      <c r="N6" s="7">
        <v>2720000</v>
      </c>
      <c r="O6" s="8">
        <f>SUM(E6:N6)</f>
        <v>40099750</v>
      </c>
      <c r="Q6" s="22"/>
      <c r="R6" s="22"/>
      <c r="S6" s="22"/>
      <c r="T6" s="22"/>
    </row>
    <row r="7" spans="2:20" ht="18" customHeight="1" x14ac:dyDescent="0.3">
      <c r="B7" s="19"/>
      <c r="C7" s="6" t="s">
        <v>8</v>
      </c>
      <c r="D7" s="6" t="s">
        <v>8</v>
      </c>
      <c r="E7" s="7">
        <v>15284</v>
      </c>
      <c r="F7" s="7">
        <v>28638</v>
      </c>
      <c r="G7" s="7">
        <v>26807</v>
      </c>
      <c r="H7" s="7">
        <v>11984</v>
      </c>
      <c r="I7" s="7">
        <v>31844</v>
      </c>
      <c r="J7" s="7">
        <v>67835</v>
      </c>
      <c r="K7" s="7">
        <v>9727</v>
      </c>
      <c r="L7" s="7">
        <v>0</v>
      </c>
      <c r="M7" s="7">
        <v>7460</v>
      </c>
      <c r="N7" s="7">
        <v>2541</v>
      </c>
      <c r="O7" s="8">
        <f>SUM(E7:N7)</f>
        <v>202120</v>
      </c>
    </row>
    <row r="8" spans="2:20" ht="18" customHeight="1" x14ac:dyDescent="0.3">
      <c r="B8" s="19"/>
      <c r="C8" s="14" t="s">
        <v>36</v>
      </c>
      <c r="D8" s="14" t="s">
        <v>36</v>
      </c>
      <c r="E8" s="7">
        <v>473000</v>
      </c>
      <c r="F8" s="7">
        <v>0</v>
      </c>
      <c r="G8" s="7">
        <v>0</v>
      </c>
      <c r="H8" s="7">
        <v>31780000</v>
      </c>
      <c r="I8" s="7">
        <v>20000</v>
      </c>
      <c r="J8" s="7">
        <v>0</v>
      </c>
      <c r="K8" s="7">
        <v>0</v>
      </c>
      <c r="L8" s="7">
        <v>0</v>
      </c>
      <c r="M8" s="7">
        <v>1304070</v>
      </c>
      <c r="N8" s="7">
        <v>985000</v>
      </c>
      <c r="O8" s="8">
        <f>SUM(E8:N8)</f>
        <v>34562070</v>
      </c>
    </row>
    <row r="9" spans="2:20" ht="18" customHeight="1" x14ac:dyDescent="0.3">
      <c r="B9" s="20"/>
      <c r="C9" s="13" t="s">
        <v>35</v>
      </c>
      <c r="D9" s="13" t="s">
        <v>35</v>
      </c>
      <c r="E9" s="7">
        <v>118</v>
      </c>
      <c r="F9" s="7">
        <v>33</v>
      </c>
      <c r="G9" s="7">
        <v>101</v>
      </c>
      <c r="H9" s="7">
        <v>79</v>
      </c>
      <c r="I9" s="7">
        <v>25</v>
      </c>
      <c r="J9" s="7">
        <v>81</v>
      </c>
      <c r="K9" s="7">
        <v>86</v>
      </c>
      <c r="L9" s="7">
        <v>46</v>
      </c>
      <c r="M9" s="7">
        <v>190</v>
      </c>
      <c r="N9" s="7">
        <v>53</v>
      </c>
      <c r="O9" s="8">
        <f>SUM(E9:N9)</f>
        <v>812</v>
      </c>
    </row>
    <row r="10" spans="2:20" ht="26.25" customHeight="1" x14ac:dyDescent="0.3">
      <c r="B10" s="21" t="s">
        <v>10</v>
      </c>
      <c r="C10" s="21"/>
      <c r="D10" s="21"/>
      <c r="E10" s="9">
        <f>SUM(E5:E9)</f>
        <v>66969152</v>
      </c>
      <c r="F10" s="9">
        <f>SUM(F5:F9)</f>
        <v>9718671</v>
      </c>
      <c r="G10" s="9">
        <f t="shared" ref="G10:I10" si="0">SUM(G5:G9)</f>
        <v>5075658</v>
      </c>
      <c r="H10" s="9">
        <f t="shared" si="0"/>
        <v>33248063</v>
      </c>
      <c r="I10" s="9">
        <f t="shared" si="0"/>
        <v>4923869</v>
      </c>
      <c r="J10" s="9">
        <f>SUM(J5:J9)</f>
        <v>51772891</v>
      </c>
      <c r="K10" s="9">
        <f t="shared" ref="K10:N10" si="1">SUM(K5:K9)</f>
        <v>32964813</v>
      </c>
      <c r="L10" s="9">
        <f t="shared" si="1"/>
        <v>27364046</v>
      </c>
      <c r="M10" s="9">
        <f t="shared" si="1"/>
        <v>22999220</v>
      </c>
      <c r="N10" s="9">
        <f t="shared" si="1"/>
        <v>19102594</v>
      </c>
      <c r="O10" s="8">
        <f>SUM(E10:N10)</f>
        <v>274138977</v>
      </c>
    </row>
    <row r="11" spans="2:20" ht="24" customHeight="1" x14ac:dyDescent="0.3">
      <c r="B11" s="23" t="s">
        <v>11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</row>
    <row r="12" spans="2:20" x14ac:dyDescent="0.3">
      <c r="B12" s="25" t="s">
        <v>1</v>
      </c>
      <c r="C12" s="25" t="s">
        <v>2</v>
      </c>
      <c r="D12" s="25" t="s">
        <v>3</v>
      </c>
      <c r="E12" s="24" t="s">
        <v>12</v>
      </c>
      <c r="F12" s="24"/>
      <c r="G12" s="24"/>
      <c r="H12" s="24"/>
      <c r="I12" s="24"/>
      <c r="J12" s="24"/>
      <c r="K12" s="24"/>
      <c r="L12" s="24"/>
      <c r="M12" s="24"/>
      <c r="N12" s="24"/>
      <c r="O12" s="25" t="s">
        <v>5</v>
      </c>
    </row>
    <row r="13" spans="2:20" ht="19.5" x14ac:dyDescent="0.3">
      <c r="B13" s="25"/>
      <c r="C13" s="25"/>
      <c r="D13" s="25"/>
      <c r="E13" s="17" t="s">
        <v>39</v>
      </c>
      <c r="F13" s="16" t="s">
        <v>40</v>
      </c>
      <c r="G13" s="32" t="s">
        <v>41</v>
      </c>
      <c r="H13" s="33" t="s">
        <v>42</v>
      </c>
      <c r="I13" s="33" t="s">
        <v>46</v>
      </c>
      <c r="J13" s="33" t="s">
        <v>47</v>
      </c>
      <c r="K13" s="33" t="s">
        <v>49</v>
      </c>
      <c r="L13" s="33" t="s">
        <v>43</v>
      </c>
      <c r="M13" s="33" t="s">
        <v>44</v>
      </c>
      <c r="N13" s="33" t="s">
        <v>45</v>
      </c>
      <c r="O13" s="25"/>
    </row>
    <row r="14" spans="2:20" ht="18" customHeight="1" x14ac:dyDescent="0.3">
      <c r="B14" s="18" t="s">
        <v>9</v>
      </c>
      <c r="C14" s="21" t="s">
        <v>28</v>
      </c>
      <c r="D14" s="10" t="s">
        <v>13</v>
      </c>
      <c r="E14" s="7">
        <v>50521000</v>
      </c>
      <c r="F14" s="7">
        <v>9082000</v>
      </c>
      <c r="G14" s="7">
        <v>4660000</v>
      </c>
      <c r="H14" s="7">
        <v>1100000</v>
      </c>
      <c r="I14" s="7">
        <v>4749000</v>
      </c>
      <c r="J14" s="7">
        <v>47552500</v>
      </c>
      <c r="K14" s="7">
        <v>31840000</v>
      </c>
      <c r="L14" s="7">
        <v>24940000</v>
      </c>
      <c r="M14" s="7">
        <v>20403300</v>
      </c>
      <c r="N14" s="7">
        <v>18370000</v>
      </c>
      <c r="O14" s="8">
        <f>SUM(E14:N14)</f>
        <v>213217800</v>
      </c>
    </row>
    <row r="15" spans="2:20" ht="18" customHeight="1" x14ac:dyDescent="0.3">
      <c r="B15" s="19"/>
      <c r="C15" s="21"/>
      <c r="D15" s="10" t="s">
        <v>14</v>
      </c>
      <c r="E15" s="7">
        <v>1000000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190000</v>
      </c>
      <c r="L15" s="7">
        <v>0</v>
      </c>
      <c r="M15" s="7">
        <v>0</v>
      </c>
      <c r="N15" s="7">
        <v>0</v>
      </c>
      <c r="O15" s="8">
        <f>SUM(E15:N15)</f>
        <v>1190000</v>
      </c>
    </row>
    <row r="16" spans="2:20" ht="18" customHeight="1" x14ac:dyDescent="0.3">
      <c r="B16" s="19"/>
      <c r="C16" s="21"/>
      <c r="D16" s="10" t="s">
        <v>15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8">
        <f>SUM(E16:N16)</f>
        <v>0</v>
      </c>
    </row>
    <row r="17" spans="2:15" ht="18" customHeight="1" x14ac:dyDescent="0.3">
      <c r="B17" s="19"/>
      <c r="C17" s="21"/>
      <c r="D17" s="10" t="s">
        <v>16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8">
        <f>SUM(E17:N17)</f>
        <v>0</v>
      </c>
    </row>
    <row r="18" spans="2:15" ht="18" customHeight="1" x14ac:dyDescent="0.3">
      <c r="B18" s="19"/>
      <c r="C18" s="21" t="s">
        <v>29</v>
      </c>
      <c r="D18" s="10" t="s">
        <v>17</v>
      </c>
      <c r="E18" s="7">
        <v>12436530</v>
      </c>
      <c r="F18" s="7">
        <v>0</v>
      </c>
      <c r="G18" s="7">
        <v>400000</v>
      </c>
      <c r="H18" s="7">
        <v>0</v>
      </c>
      <c r="I18" s="7">
        <v>0</v>
      </c>
      <c r="J18" s="7">
        <v>1269260</v>
      </c>
      <c r="K18" s="7">
        <v>300000</v>
      </c>
      <c r="L18" s="7">
        <v>585000</v>
      </c>
      <c r="M18" s="7">
        <v>170000</v>
      </c>
      <c r="N18" s="7">
        <v>0</v>
      </c>
      <c r="O18" s="8">
        <f>SUM(E18:N18)</f>
        <v>15160790</v>
      </c>
    </row>
    <row r="19" spans="2:15" ht="18" customHeight="1" x14ac:dyDescent="0.3">
      <c r="B19" s="19"/>
      <c r="C19" s="21"/>
      <c r="D19" s="10" t="s">
        <v>18</v>
      </c>
      <c r="E19" s="7">
        <v>549380</v>
      </c>
      <c r="F19" s="7">
        <v>0</v>
      </c>
      <c r="G19" s="7">
        <v>0</v>
      </c>
      <c r="H19" s="7">
        <v>0</v>
      </c>
      <c r="I19" s="7">
        <v>38280</v>
      </c>
      <c r="J19" s="7">
        <v>299390</v>
      </c>
      <c r="K19" s="7">
        <v>0</v>
      </c>
      <c r="L19" s="7">
        <v>486611</v>
      </c>
      <c r="M19" s="7">
        <v>120000</v>
      </c>
      <c r="N19" s="7">
        <v>120000</v>
      </c>
      <c r="O19" s="8">
        <f>SUM(E19:N19)</f>
        <v>1613661</v>
      </c>
    </row>
    <row r="20" spans="2:15" ht="18" customHeight="1" x14ac:dyDescent="0.3">
      <c r="B20" s="19"/>
      <c r="C20" s="21"/>
      <c r="D20" s="10" t="s">
        <v>19</v>
      </c>
      <c r="E20" s="7">
        <v>208292</v>
      </c>
      <c r="F20" s="7">
        <v>0</v>
      </c>
      <c r="G20" s="7">
        <v>0</v>
      </c>
      <c r="H20" s="7">
        <v>0</v>
      </c>
      <c r="I20" s="7">
        <v>0</v>
      </c>
      <c r="J20" s="7">
        <v>90000</v>
      </c>
      <c r="K20" s="7">
        <v>43249</v>
      </c>
      <c r="L20" s="7">
        <v>45731</v>
      </c>
      <c r="M20" s="7">
        <v>130000</v>
      </c>
      <c r="N20" s="7">
        <v>0</v>
      </c>
      <c r="O20" s="8">
        <f>SUM(E20:N20)</f>
        <v>517272</v>
      </c>
    </row>
    <row r="21" spans="2:15" ht="18" customHeight="1" x14ac:dyDescent="0.3">
      <c r="B21" s="19"/>
      <c r="C21" s="21"/>
      <c r="D21" s="10" t="s">
        <v>20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8">
        <f>SUM(E21:N21)</f>
        <v>0</v>
      </c>
    </row>
    <row r="22" spans="2:15" ht="18" customHeight="1" x14ac:dyDescent="0.3">
      <c r="B22" s="19"/>
      <c r="C22" s="21"/>
      <c r="D22" s="10" t="s">
        <v>21</v>
      </c>
      <c r="E22" s="7">
        <v>414470</v>
      </c>
      <c r="F22" s="7">
        <v>86800</v>
      </c>
      <c r="G22" s="7">
        <v>0</v>
      </c>
      <c r="H22" s="7">
        <v>28400</v>
      </c>
      <c r="I22" s="7">
        <v>65000</v>
      </c>
      <c r="J22" s="7">
        <v>64000</v>
      </c>
      <c r="K22" s="7">
        <v>63500</v>
      </c>
      <c r="L22" s="7">
        <v>0</v>
      </c>
      <c r="M22" s="7">
        <v>212500</v>
      </c>
      <c r="N22" s="7">
        <v>18900</v>
      </c>
      <c r="O22" s="8">
        <f>SUM(E22:N22)</f>
        <v>953570</v>
      </c>
    </row>
    <row r="23" spans="2:15" ht="18" customHeight="1" x14ac:dyDescent="0.3">
      <c r="B23" s="19"/>
      <c r="C23" s="21"/>
      <c r="D23" s="10" t="s">
        <v>22</v>
      </c>
      <c r="E23" s="7">
        <v>192600</v>
      </c>
      <c r="F23" s="7">
        <v>52000</v>
      </c>
      <c r="G23" s="7">
        <v>0</v>
      </c>
      <c r="H23" s="7">
        <v>0</v>
      </c>
      <c r="I23" s="7">
        <v>30000</v>
      </c>
      <c r="J23" s="7">
        <v>473000</v>
      </c>
      <c r="K23" s="7">
        <v>207000</v>
      </c>
      <c r="L23" s="7">
        <v>298000</v>
      </c>
      <c r="M23" s="7">
        <v>27000</v>
      </c>
      <c r="N23" s="7">
        <v>40000</v>
      </c>
      <c r="O23" s="8">
        <f>SUM(E23:N23)</f>
        <v>1319600</v>
      </c>
    </row>
    <row r="24" spans="2:15" ht="18" customHeight="1" x14ac:dyDescent="0.3">
      <c r="B24" s="19"/>
      <c r="C24" s="21"/>
      <c r="D24" s="10" t="s">
        <v>23</v>
      </c>
      <c r="E24" s="7">
        <v>160000</v>
      </c>
      <c r="F24" s="7">
        <v>0</v>
      </c>
      <c r="G24" s="7">
        <v>0</v>
      </c>
      <c r="H24" s="7">
        <v>0</v>
      </c>
      <c r="I24" s="7">
        <v>0</v>
      </c>
      <c r="J24" s="7">
        <v>120000</v>
      </c>
      <c r="K24" s="7">
        <v>0</v>
      </c>
      <c r="L24" s="7">
        <v>0</v>
      </c>
      <c r="M24" s="7">
        <v>0</v>
      </c>
      <c r="N24" s="7">
        <v>0</v>
      </c>
      <c r="O24" s="8">
        <f>SUM(E24:N24)</f>
        <v>280000</v>
      </c>
    </row>
    <row r="25" spans="2:15" ht="18" customHeight="1" x14ac:dyDescent="0.3">
      <c r="B25" s="19"/>
      <c r="C25" s="21"/>
      <c r="D25" s="10" t="s">
        <v>24</v>
      </c>
      <c r="E25" s="7">
        <v>500000</v>
      </c>
      <c r="F25" s="7">
        <v>27040</v>
      </c>
      <c r="G25" s="7">
        <v>144000</v>
      </c>
      <c r="H25" s="7">
        <v>0</v>
      </c>
      <c r="I25" s="7">
        <v>0</v>
      </c>
      <c r="J25" s="7">
        <v>400000</v>
      </c>
      <c r="K25" s="7">
        <v>280000</v>
      </c>
      <c r="L25" s="7">
        <v>50000</v>
      </c>
      <c r="M25" s="7">
        <v>0</v>
      </c>
      <c r="N25" s="7">
        <v>0</v>
      </c>
      <c r="O25" s="8">
        <f>SUM(E25:N25)</f>
        <v>1401040</v>
      </c>
    </row>
    <row r="26" spans="2:15" ht="18" customHeight="1" x14ac:dyDescent="0.3">
      <c r="B26" s="19"/>
      <c r="C26" s="26" t="s">
        <v>30</v>
      </c>
      <c r="D26" s="10" t="s">
        <v>25</v>
      </c>
      <c r="E26" s="7">
        <v>260000</v>
      </c>
      <c r="F26" s="7">
        <v>230000</v>
      </c>
      <c r="G26" s="7">
        <v>0</v>
      </c>
      <c r="H26" s="7">
        <v>0</v>
      </c>
      <c r="I26" s="7">
        <v>22000</v>
      </c>
      <c r="J26" s="7">
        <v>70000</v>
      </c>
      <c r="K26" s="7">
        <v>0</v>
      </c>
      <c r="L26" s="7">
        <v>668800</v>
      </c>
      <c r="M26" s="7">
        <v>660000</v>
      </c>
      <c r="N26" s="7">
        <v>150000</v>
      </c>
      <c r="O26" s="8">
        <f>SUM(E26:N26)</f>
        <v>2060800</v>
      </c>
    </row>
    <row r="27" spans="2:15" ht="18" customHeight="1" x14ac:dyDescent="0.3">
      <c r="B27" s="19"/>
      <c r="C27" s="27"/>
      <c r="D27" s="10" t="s">
        <v>26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8">
        <f>SUM(E27:N27)</f>
        <v>0</v>
      </c>
    </row>
    <row r="28" spans="2:15" ht="18" customHeight="1" x14ac:dyDescent="0.3">
      <c r="B28" s="19"/>
      <c r="C28" s="28"/>
      <c r="D28" s="10" t="s">
        <v>33</v>
      </c>
      <c r="E28" s="7">
        <v>578000</v>
      </c>
      <c r="F28" s="7">
        <v>0</v>
      </c>
      <c r="G28" s="7">
        <v>0</v>
      </c>
      <c r="H28" s="7">
        <v>0</v>
      </c>
      <c r="I28" s="7">
        <v>0</v>
      </c>
      <c r="J28" s="7">
        <v>413000</v>
      </c>
      <c r="K28" s="7">
        <v>0</v>
      </c>
      <c r="L28" s="7">
        <v>0</v>
      </c>
      <c r="M28" s="7">
        <v>0</v>
      </c>
      <c r="N28" s="7">
        <v>0</v>
      </c>
      <c r="O28" s="8">
        <f>SUM(E28:N28)</f>
        <v>991000</v>
      </c>
    </row>
    <row r="29" spans="2:15" ht="18" customHeight="1" x14ac:dyDescent="0.3">
      <c r="B29" s="19"/>
      <c r="C29" s="26" t="s">
        <v>31</v>
      </c>
      <c r="D29" s="10" t="s">
        <v>27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8">
        <f>SUM(E29:N29)</f>
        <v>0</v>
      </c>
    </row>
    <row r="30" spans="2:15" ht="18" customHeight="1" x14ac:dyDescent="0.3">
      <c r="B30" s="19"/>
      <c r="C30" s="28"/>
      <c r="D30" s="10" t="s">
        <v>34</v>
      </c>
      <c r="E30" s="7">
        <v>124680</v>
      </c>
      <c r="F30" s="7">
        <v>280000</v>
      </c>
      <c r="G30" s="7">
        <v>0</v>
      </c>
      <c r="H30" s="7">
        <v>100000</v>
      </c>
      <c r="I30" s="7">
        <v>0</v>
      </c>
      <c r="J30" s="7">
        <v>1000000</v>
      </c>
      <c r="K30" s="7">
        <v>0</v>
      </c>
      <c r="L30" s="7">
        <v>103430</v>
      </c>
      <c r="M30" s="7">
        <v>0</v>
      </c>
      <c r="N30" s="7">
        <v>400000</v>
      </c>
      <c r="O30" s="8">
        <f>SUM(E30:N30)</f>
        <v>2008110</v>
      </c>
    </row>
    <row r="31" spans="2:15" ht="18" customHeight="1" x14ac:dyDescent="0.3">
      <c r="B31" s="20"/>
      <c r="C31" s="15" t="s">
        <v>37</v>
      </c>
      <c r="D31" s="10" t="s">
        <v>37</v>
      </c>
      <c r="E31" s="7">
        <v>18750</v>
      </c>
      <c r="F31" s="7">
        <v>0</v>
      </c>
      <c r="G31" s="7">
        <v>0</v>
      </c>
      <c r="H31" s="7">
        <v>32013956</v>
      </c>
      <c r="I31" s="7">
        <v>19200</v>
      </c>
      <c r="J31" s="7">
        <v>0</v>
      </c>
      <c r="K31" s="7">
        <v>35000</v>
      </c>
      <c r="L31" s="7">
        <v>0</v>
      </c>
      <c r="M31" s="7">
        <v>1274780</v>
      </c>
      <c r="N31" s="7">
        <v>0</v>
      </c>
      <c r="O31" s="8">
        <f>SUM(E31:N31)</f>
        <v>33361686</v>
      </c>
    </row>
    <row r="32" spans="2:15" ht="21" customHeight="1" x14ac:dyDescent="0.3">
      <c r="B32" s="21" t="s">
        <v>10</v>
      </c>
      <c r="C32" s="21"/>
      <c r="D32" s="21"/>
      <c r="E32" s="9">
        <f>SUM(E14:E31)</f>
        <v>66963702</v>
      </c>
      <c r="F32" s="9">
        <f>SUM(F14:F31)</f>
        <v>9757840</v>
      </c>
      <c r="G32" s="9">
        <f t="shared" ref="G32:N32" si="2">SUM(G14:G31)</f>
        <v>5204000</v>
      </c>
      <c r="H32" s="9">
        <f t="shared" si="2"/>
        <v>33242356</v>
      </c>
      <c r="I32" s="9">
        <f t="shared" si="2"/>
        <v>4923480</v>
      </c>
      <c r="J32" s="9">
        <f t="shared" si="2"/>
        <v>51751150</v>
      </c>
      <c r="K32" s="9">
        <f t="shared" si="2"/>
        <v>32958749</v>
      </c>
      <c r="L32" s="9">
        <f>SUM(L14:L31)</f>
        <v>27177572</v>
      </c>
      <c r="M32" s="9">
        <f t="shared" si="2"/>
        <v>22997580</v>
      </c>
      <c r="N32" s="9">
        <f t="shared" si="2"/>
        <v>19098900</v>
      </c>
      <c r="O32" s="8">
        <f>SUM(E32:N32)</f>
        <v>274075329</v>
      </c>
    </row>
    <row r="33" spans="2:15" x14ac:dyDescent="0.3">
      <c r="B33" s="4"/>
      <c r="C33" s="5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4"/>
    </row>
    <row r="34" spans="2:15" x14ac:dyDescent="0.3">
      <c r="B34" s="4"/>
      <c r="C34" s="5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</row>
    <row r="35" spans="2:15" x14ac:dyDescent="0.3">
      <c r="B35" s="4"/>
      <c r="C35" s="5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4"/>
    </row>
    <row r="36" spans="2:15" x14ac:dyDescent="0.3">
      <c r="B36" s="4"/>
      <c r="C36" s="5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4"/>
    </row>
    <row r="37" spans="2:15" x14ac:dyDescent="0.3">
      <c r="B37" s="4"/>
      <c r="C37" s="5"/>
      <c r="D37" s="5"/>
      <c r="E37" s="3"/>
      <c r="F37" s="3"/>
      <c r="G37" s="3"/>
      <c r="H37" s="3"/>
      <c r="I37" s="3"/>
      <c r="J37" s="3"/>
      <c r="K37" s="3"/>
      <c r="L37" s="3"/>
      <c r="M37" s="3"/>
      <c r="N37" s="3"/>
      <c r="O37" s="4"/>
    </row>
    <row r="38" spans="2:15" x14ac:dyDescent="0.3">
      <c r="B38" s="4"/>
      <c r="C38" s="5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4"/>
    </row>
    <row r="39" spans="2:15" x14ac:dyDescent="0.3">
      <c r="B39" s="4"/>
      <c r="C39" s="5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4"/>
    </row>
    <row r="40" spans="2:15" x14ac:dyDescent="0.3">
      <c r="B40" s="4"/>
      <c r="C40" s="5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4"/>
    </row>
    <row r="41" spans="2:15" x14ac:dyDescent="0.3">
      <c r="B41" s="4"/>
      <c r="C41" s="5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4"/>
    </row>
    <row r="42" spans="2:15" x14ac:dyDescent="0.3">
      <c r="B42" s="4"/>
      <c r="C42" s="5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4"/>
    </row>
    <row r="43" spans="2:15" x14ac:dyDescent="0.3">
      <c r="B43" s="4"/>
      <c r="C43" s="5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4"/>
    </row>
    <row r="44" spans="2:15" x14ac:dyDescent="0.3">
      <c r="B44" s="4"/>
      <c r="C44" s="5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4"/>
    </row>
  </sheetData>
  <mergeCells count="22">
    <mergeCell ref="B1:O1"/>
    <mergeCell ref="B2:O2"/>
    <mergeCell ref="B3:B4"/>
    <mergeCell ref="C3:C4"/>
    <mergeCell ref="D3:D4"/>
    <mergeCell ref="E3:N3"/>
    <mergeCell ref="O3:O4"/>
    <mergeCell ref="B5:B9"/>
    <mergeCell ref="C18:C25"/>
    <mergeCell ref="B32:D32"/>
    <mergeCell ref="Q2:T6"/>
    <mergeCell ref="B10:D10"/>
    <mergeCell ref="B11:O11"/>
    <mergeCell ref="E12:N12"/>
    <mergeCell ref="O12:O13"/>
    <mergeCell ref="B12:B13"/>
    <mergeCell ref="C12:C13"/>
    <mergeCell ref="D12:D13"/>
    <mergeCell ref="C14:C17"/>
    <mergeCell ref="C26:C28"/>
    <mergeCell ref="C29:C30"/>
    <mergeCell ref="B14:B31"/>
  </mergeCells>
  <phoneticPr fontId="2" type="noConversion"/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D21" sqref="D21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dcterms:created xsi:type="dcterms:W3CDTF">2018-02-26T06:49:36Z</dcterms:created>
  <dcterms:modified xsi:type="dcterms:W3CDTF">2021-06-25T06:32:39Z</dcterms:modified>
</cp:coreProperties>
</file>